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71E22031-D329-4B04-9EE5-D5A884B35A14}" xr6:coauthVersionLast="47" xr6:coauthVersionMax="47" xr10:uidLastSave="{00000000-0000-0000-0000-000000000000}"/>
  <bookViews>
    <workbookView xWindow="2310" yWindow="1140" windowWidth="21600" windowHeight="13875" xr2:uid="{8A93DD64-6536-41E6-A3ED-ED7925FCBCD9}"/>
  </bookViews>
  <sheets>
    <sheet name="ALMINIUM &amp; GLASS" sheetId="1" r:id="rId1"/>
  </sheets>
  <externalReferences>
    <externalReference r:id="rId2"/>
  </externalReferences>
  <definedNames>
    <definedName name="_xlnm._FilterDatabase" localSheetId="0" hidden="1">'ALMINIUM &amp; GLASS'!$A$6:$G$13</definedName>
    <definedName name="_xlnm.Print_Area" localSheetId="0">'ALMINIUM &amp; GLASS'!$A$1:$G$13</definedName>
    <definedName name="_xlnm.Print_Titles" localSheetId="0">'ALMINIUM &amp; GLASS'!$1:$6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1" l="1"/>
  <c r="F10" i="1"/>
  <c r="A10" i="1"/>
  <c r="F9" i="1"/>
  <c r="F8" i="1"/>
  <c r="A8" i="1"/>
  <c r="A3" i="1"/>
</calcChain>
</file>

<file path=xl/sharedStrings.xml><?xml version="1.0" encoding="utf-8"?>
<sst xmlns="http://schemas.openxmlformats.org/spreadsheetml/2006/main" count="19" uniqueCount="17">
  <si>
    <t>PROJECT : UNIVERSITY OF AL DHAID THEATRE</t>
  </si>
  <si>
    <t>SUBJECT : BOQ FOR INTERIOR FIT-OUT AND JOINERY WORKS</t>
  </si>
  <si>
    <t>BILL OF QUANTITIES - THEATRE ALUMINIUM WORKS</t>
  </si>
  <si>
    <t>S.No</t>
  </si>
  <si>
    <t>BOQ DESCRIPTION</t>
  </si>
  <si>
    <t>QTY</t>
  </si>
  <si>
    <t>UNIT</t>
  </si>
  <si>
    <t>UNIT RATE</t>
  </si>
  <si>
    <t>TOTAL AMOUNT</t>
  </si>
  <si>
    <t>REMARKS / REF IMAGE</t>
  </si>
  <si>
    <t>ALUM AND GLASS</t>
  </si>
  <si>
    <r>
      <rPr>
        <b/>
        <sz val="11"/>
        <color theme="1"/>
        <rFont val="Calibri"/>
        <family val="2"/>
        <scheme val="minor"/>
      </rPr>
      <t>GLASS RAILING</t>
    </r>
    <r>
      <rPr>
        <sz val="11"/>
        <color theme="1"/>
        <rFont val="Calibri"/>
        <family val="2"/>
        <scheme val="minor"/>
      </rPr>
      <t xml:space="preserve">
Supply, fabrication, and installation of segmented laminated glass railing system at the first-floor balcony area, consisting of </t>
    </r>
    <r>
      <rPr>
        <b/>
        <sz val="11"/>
        <color rgb="FFC00000"/>
        <rFont val="Calibri"/>
        <family val="2"/>
        <scheme val="minor"/>
      </rPr>
      <t>13.52mm thick safety glass (6mm tempered + 1.52mm PVB + 6mm tempered) fixed into a deep galvanized steel U-channel fully embedded in the concrete structure,</t>
    </r>
    <r>
      <rPr>
        <sz val="11"/>
        <color theme="1"/>
        <rFont val="Calibri"/>
        <family val="2"/>
        <scheme val="minor"/>
      </rPr>
      <t xml:space="preserve"> complete with all necessary accessories, structural supports, and approved finishes, in full compliance with approved shop drawings, project specifications, and relevant safety standards; i</t>
    </r>
    <r>
      <rPr>
        <b/>
        <sz val="11"/>
        <color rgb="FFC00000"/>
        <rFont val="Calibri"/>
        <family val="2"/>
        <scheme val="minor"/>
      </rPr>
      <t>ncluding preparation and submission of shop drawings and structural load calculations</t>
    </r>
    <r>
      <rPr>
        <sz val="11"/>
        <color theme="1"/>
        <rFont val="Calibri"/>
        <family val="2"/>
        <scheme val="minor"/>
      </rPr>
      <t xml:space="preserve"> for the glass and fixing system as part of the subcontractor’s scope of work.
Drawing REF: P481- ID-GF-213.0-Elevation-M(Theatre)_R01-Part-2-213.2</t>
    </r>
  </si>
  <si>
    <t>M</t>
  </si>
  <si>
    <r>
      <rPr>
        <b/>
        <sz val="11"/>
        <color theme="1"/>
        <rFont val="Calibri"/>
        <family val="2"/>
        <scheme val="minor"/>
      </rPr>
      <t>HANDRAIL 1000MM</t>
    </r>
    <r>
      <rPr>
        <sz val="11"/>
        <color theme="1"/>
        <rFont val="Calibri"/>
        <family val="2"/>
        <scheme val="minor"/>
      </rPr>
      <t xml:space="preserve">
Supply and installation of 1000mm high decorative aluminium balustrade/handrail at the ground floor lobby ramp area, comprising powder-coated aluminium with wood grain finish, including integrated mashrabiya-patterned panels. The works shall include all necessary supports, fixings, accessories, and finishes, executed in full compliance with approved shop drawings and project specifications.
Location :Ground floor lobby ramp area
Draing Ref: P481-ID-GF-601.0_GF-HANDRAIL DETAILS 01-601</t>
    </r>
  </si>
  <si>
    <r>
      <rPr>
        <b/>
        <sz val="11"/>
        <color theme="1"/>
        <rFont val="Calibri"/>
        <family val="2"/>
        <scheme val="minor"/>
      </rPr>
      <t>HANDRAIL 900MM</t>
    </r>
    <r>
      <rPr>
        <sz val="11"/>
        <color theme="1"/>
        <rFont val="Calibri"/>
        <family val="2"/>
        <scheme val="minor"/>
      </rPr>
      <t xml:space="preserve">
Supply and installation of 900mm high decorative aluminium balustrade/handrail railing at the first-floor lobby area, comprising powder-coated aluminium with wood grain finish and integrated mashrabiya-patterned panels, complete with all required supports, fixings, accessories, and finishes, executed in accordance with approved shop drawings, and project specifications.
Location: First-floor lobby area
P481-ID-GF-603.0_FF-HANDRAIL DETAILS 04-603</t>
    </r>
  </si>
  <si>
    <t xml:space="preserve">SUBTOTAL FOR ALUMNIUN WORKS </t>
  </si>
  <si>
    <t>GRAND TOTAL  -  (EXCL VAT)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</si>
</sst>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43" fontId="0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43" fontId="0" fillId="0" borderId="0" xfId="1" applyFont="1"/>
    <xf numFmtId="0" fontId="2" fillId="0" borderId="1" xfId="0" applyFont="1" applyBorder="1" applyAlignment="1">
      <alignment horizontal="center" vertical="center" wrapText="1"/>
    </xf>
    <xf numFmtId="43" fontId="2" fillId="0" borderId="1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43" fontId="0" fillId="3" borderId="2" xfId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43" fontId="0" fillId="0" borderId="2" xfId="1" applyFont="1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vertical="center" wrapText="1"/>
    </xf>
    <xf numFmtId="43" fontId="2" fillId="4" borderId="2" xfId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vertical="center"/>
    </xf>
    <xf numFmtId="43" fontId="0" fillId="0" borderId="2" xfId="1" applyFont="1" applyBorder="1"/>
    <xf numFmtId="0" fontId="6" fillId="5" borderId="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vertical="center"/>
    </xf>
    <xf numFmtId="43" fontId="6" fillId="5" borderId="3" xfId="1" applyFont="1" applyFill="1" applyBorder="1" applyAlignment="1">
      <alignment vertical="center"/>
    </xf>
    <xf numFmtId="0" fontId="7" fillId="0" borderId="0" xfId="0" applyFont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461040</xdr:colOff>
      <xdr:row>0</xdr:row>
      <xdr:rowOff>161684</xdr:rowOff>
    </xdr:from>
    <xdr:to>
      <xdr:col>6</xdr:col>
      <xdr:colOff>1711011</xdr:colOff>
      <xdr:row>2</xdr:row>
      <xdr:rowOff>191166</xdr:rowOff>
    </xdr:to>
    <xdr:pic>
      <xdr:nvPicPr>
        <xdr:cNvPr id="2" name="Picture 1653811575" descr="image001">
          <a:extLst>
            <a:ext uri="{FF2B5EF4-FFF2-40B4-BE49-F238E27FC236}">
              <a16:creationId xmlns:a16="http://schemas.microsoft.com/office/drawing/2014/main" id="{6B524670-40B0-4793-BDD5-6717A7E4B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3565" y="161684"/>
          <a:ext cx="2373921" cy="6771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1047379</xdr:colOff>
      <xdr:row>8</xdr:row>
      <xdr:rowOff>103908</xdr:rowOff>
    </xdr:from>
    <xdr:to>
      <xdr:col>6</xdr:col>
      <xdr:colOff>2095500</xdr:colOff>
      <xdr:row>8</xdr:row>
      <xdr:rowOff>1109383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BCD7F8C-AF4B-4550-9F00-4941BC0AAB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t="15814"/>
        <a:stretch/>
      </xdr:blipFill>
      <xdr:spPr>
        <a:xfrm>
          <a:off x="10943854" y="4075833"/>
          <a:ext cx="1048121" cy="1005475"/>
        </a:xfrm>
        <a:prstGeom prst="rect">
          <a:avLst/>
        </a:prstGeom>
      </xdr:spPr>
    </xdr:pic>
    <xdr:clientData/>
  </xdr:twoCellAnchor>
  <xdr:twoCellAnchor>
    <xdr:from>
      <xdr:col>6</xdr:col>
      <xdr:colOff>107764</xdr:colOff>
      <xdr:row>8</xdr:row>
      <xdr:rowOff>171332</xdr:rowOff>
    </xdr:from>
    <xdr:to>
      <xdr:col>6</xdr:col>
      <xdr:colOff>1009547</xdr:colOff>
      <xdr:row>8</xdr:row>
      <xdr:rowOff>1154206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A467FEC-D6F4-4505-A184-92EB5A273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10800000" flipV="1">
          <a:off x="10004239" y="4143257"/>
          <a:ext cx="901783" cy="982874"/>
        </a:xfrm>
        <a:prstGeom prst="rect">
          <a:avLst/>
        </a:prstGeom>
      </xdr:spPr>
    </xdr:pic>
    <xdr:clientData/>
  </xdr:twoCellAnchor>
  <xdr:twoCellAnchor>
    <xdr:from>
      <xdr:col>6</xdr:col>
      <xdr:colOff>201122</xdr:colOff>
      <xdr:row>9</xdr:row>
      <xdr:rowOff>131610</xdr:rowOff>
    </xdr:from>
    <xdr:to>
      <xdr:col>6</xdr:col>
      <xdr:colOff>1826559</xdr:colOff>
      <xdr:row>9</xdr:row>
      <xdr:rowOff>1063116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033D348-FD86-40A7-8DD6-67D00251E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7597" y="5789460"/>
          <a:ext cx="1625437" cy="9315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245696</xdr:colOff>
      <xdr:row>7</xdr:row>
      <xdr:rowOff>67235</xdr:rowOff>
    </xdr:from>
    <xdr:to>
      <xdr:col>6</xdr:col>
      <xdr:colOff>1546413</xdr:colOff>
      <xdr:row>7</xdr:row>
      <xdr:rowOff>1389528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CF70C25A-F985-4CF9-885C-EF89AE5E9E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142171" y="2210360"/>
          <a:ext cx="1300717" cy="13222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00%20Shared%20Folder\Tyron\P481-AL%20DHAID%20THEATRE\03%20-%20Bill%20of%20Quantities%20(BOQ)\20022025%20from%20Jennifer%20-%20BOQ\P481%20-%20Al%20Dhaid%20Theatre%20-%20BOQ%20-%20Proc.xlsx" TargetMode="External"/><Relationship Id="rId1" Type="http://schemas.openxmlformats.org/officeDocument/2006/relationships/externalLinkPath" Target="file:///Y:\00%20Shared%20Folder\Tyron\P481-AL%20DHAID%20THEATRE\03%20-%20Bill%20of%20Quantities%20(BOQ)\20022025%20from%20Jennifer%20-%20BOQ\P481%20-%20Al%20Dhaid%20Theatre%20-%20BOQ%20-%20Pro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BSTRACT"/>
      <sheetName val="LOBBY - GF"/>
      <sheetName val="LOBBY - FF"/>
      <sheetName val="THEATRE"/>
      <sheetName val="ALMINIUM &amp; GLASS"/>
    </sheetNames>
    <sheetDataSet>
      <sheetData sheetId="0">
        <row r="3">
          <cell r="B3" t="str">
            <v>DATE : 06 - FEB - 2025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6FCA3-D1ED-4847-A486-97486689E0B5}">
  <sheetPr>
    <tabColor theme="4" tint="0.39997558519241921"/>
    <pageSetUpPr fitToPage="1"/>
  </sheetPr>
  <dimension ref="A1:G13"/>
  <sheetViews>
    <sheetView tabSelected="1" view="pageBreakPreview" zoomScale="85" zoomScaleNormal="40" zoomScaleSheetLayoutView="85" workbookViewId="0">
      <pane ySplit="6" topLeftCell="A7" activePane="bottomLeft" state="frozen"/>
      <selection activeCell="E7" sqref="E7:E150"/>
      <selection pane="bottomLeft" activeCell="B14" sqref="B14"/>
    </sheetView>
  </sheetViews>
  <sheetFormatPr defaultRowHeight="15" x14ac:dyDescent="0.25"/>
  <cols>
    <col min="1" max="1" width="9.140625" style="4"/>
    <col min="2" max="2" width="87.140625" customWidth="1"/>
    <col min="3" max="3" width="11.5703125" style="8" bestFit="1" customWidth="1"/>
    <col min="4" max="4" width="11.140625" customWidth="1"/>
    <col min="5" max="5" width="12.5703125" style="8" customWidth="1"/>
    <col min="6" max="6" width="16.85546875" style="8" customWidth="1"/>
    <col min="7" max="7" width="35" customWidth="1"/>
  </cols>
  <sheetData>
    <row r="1" spans="1:7" s="5" customFormat="1" ht="25.5" customHeight="1" x14ac:dyDescent="0.25">
      <c r="A1" s="1" t="s">
        <v>0</v>
      </c>
      <c r="B1" s="2"/>
      <c r="C1" s="3"/>
      <c r="D1" s="4"/>
      <c r="E1" s="3"/>
      <c r="F1" s="3"/>
    </row>
    <row r="2" spans="1:7" s="5" customFormat="1" ht="25.5" customHeight="1" x14ac:dyDescent="0.25">
      <c r="A2" s="1" t="s">
        <v>1</v>
      </c>
      <c r="B2" s="2"/>
      <c r="C2" s="3"/>
      <c r="D2" s="4"/>
      <c r="E2" s="3"/>
      <c r="F2" s="3"/>
    </row>
    <row r="3" spans="1:7" s="5" customFormat="1" ht="25.5" customHeight="1" x14ac:dyDescent="0.25">
      <c r="A3" s="1" t="str">
        <f>+[1]ABSTRACT!B3</f>
        <v>DATE : 06 - FEB - 2025</v>
      </c>
      <c r="B3" s="2"/>
      <c r="C3" s="3"/>
      <c r="D3" s="4"/>
      <c r="E3" s="3"/>
      <c r="F3" s="3"/>
    </row>
    <row r="4" spans="1:7" s="5" customFormat="1" ht="25.5" customHeight="1" x14ac:dyDescent="0.25">
      <c r="A4" s="6" t="s">
        <v>2</v>
      </c>
      <c r="B4" s="7"/>
      <c r="C4" s="3"/>
      <c r="D4" s="4"/>
      <c r="E4" s="3"/>
      <c r="F4" s="3"/>
    </row>
    <row r="5" spans="1:7" ht="18" customHeight="1" x14ac:dyDescent="0.25"/>
    <row r="6" spans="1:7" s="11" customFormat="1" ht="33.75" customHeight="1" x14ac:dyDescent="0.25">
      <c r="A6" s="9" t="s">
        <v>3</v>
      </c>
      <c r="B6" s="9" t="s">
        <v>4</v>
      </c>
      <c r="C6" s="10" t="s">
        <v>5</v>
      </c>
      <c r="D6" s="9" t="s">
        <v>6</v>
      </c>
      <c r="E6" s="10" t="s">
        <v>7</v>
      </c>
      <c r="F6" s="10" t="s">
        <v>8</v>
      </c>
      <c r="G6" s="9" t="s">
        <v>9</v>
      </c>
    </row>
    <row r="7" spans="1:7" s="5" customFormat="1" x14ac:dyDescent="0.25">
      <c r="A7" s="12">
        <v>1</v>
      </c>
      <c r="B7" s="13" t="s">
        <v>10</v>
      </c>
      <c r="C7" s="14"/>
      <c r="D7" s="15"/>
      <c r="E7" s="14"/>
      <c r="F7" s="14"/>
      <c r="G7" s="16"/>
    </row>
    <row r="8" spans="1:7" s="5" customFormat="1" ht="144" customHeight="1" x14ac:dyDescent="0.25">
      <c r="A8" s="17">
        <f>+A7+0.01</f>
        <v>1.01</v>
      </c>
      <c r="B8" s="18" t="s">
        <v>11</v>
      </c>
      <c r="C8" s="19">
        <v>35</v>
      </c>
      <c r="D8" s="17" t="s">
        <v>12</v>
      </c>
      <c r="E8" s="19"/>
      <c r="F8" s="19">
        <f>+C8*E8</f>
        <v>0</v>
      </c>
      <c r="G8" s="20"/>
    </row>
    <row r="9" spans="1:7" s="5" customFormat="1" ht="132.75" customHeight="1" x14ac:dyDescent="0.25">
      <c r="A9" s="17">
        <v>6.01</v>
      </c>
      <c r="B9" s="18" t="s">
        <v>13</v>
      </c>
      <c r="C9" s="19">
        <v>12.6</v>
      </c>
      <c r="D9" s="17" t="s">
        <v>12</v>
      </c>
      <c r="E9" s="19"/>
      <c r="F9" s="19">
        <f>+C9*E9</f>
        <v>0</v>
      </c>
      <c r="G9" s="21"/>
    </row>
    <row r="10" spans="1:7" s="5" customFormat="1" ht="131.25" customHeight="1" x14ac:dyDescent="0.25">
      <c r="A10" s="17">
        <f t="shared" ref="A10" si="0">+A9+0.01</f>
        <v>6.02</v>
      </c>
      <c r="B10" s="18" t="s">
        <v>14</v>
      </c>
      <c r="C10" s="19">
        <v>23.5</v>
      </c>
      <c r="D10" s="17" t="s">
        <v>12</v>
      </c>
      <c r="E10" s="19"/>
      <c r="F10" s="19">
        <f>+C10*E10</f>
        <v>0</v>
      </c>
      <c r="G10" s="20"/>
    </row>
    <row r="11" spans="1:7" s="1" customFormat="1" x14ac:dyDescent="0.25">
      <c r="A11" s="22"/>
      <c r="B11" s="23" t="s">
        <v>15</v>
      </c>
      <c r="C11" s="24"/>
      <c r="D11" s="22"/>
      <c r="E11" s="24"/>
      <c r="F11" s="24"/>
      <c r="G11" s="25"/>
    </row>
    <row r="12" spans="1:7" x14ac:dyDescent="0.25">
      <c r="A12" s="17"/>
      <c r="B12" s="20"/>
      <c r="C12" s="26"/>
      <c r="D12" s="20"/>
      <c r="E12" s="26"/>
      <c r="F12" s="26"/>
      <c r="G12" s="20"/>
    </row>
    <row r="13" spans="1:7" s="30" customFormat="1" ht="39.75" customHeight="1" x14ac:dyDescent="0.25">
      <c r="A13" s="27"/>
      <c r="B13" s="28" t="s">
        <v>16</v>
      </c>
      <c r="C13" s="29"/>
      <c r="D13" s="28"/>
      <c r="E13" s="29"/>
      <c r="F13" s="29">
        <f>+F11</f>
        <v>0</v>
      </c>
      <c r="G13" s="28"/>
    </row>
  </sheetData>
  <autoFilter ref="A6:G13" xr:uid="{F7BE2833-331F-45D8-A173-40D604B68FA3}"/>
  <printOptions horizontalCentered="1"/>
  <pageMargins left="0.2" right="0.2" top="0.25" bottom="0.25" header="0.3" footer="0.3"/>
  <pageSetup paperSize="9" scale="54" fitToHeight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ALMINIUM &amp; GLASS</vt:lpstr>
      <vt:lpstr>'ALMINIUM &amp; GLASS'!Print_Area</vt:lpstr>
      <vt:lpstr>'ALMINIUM &amp; GLASS'!Print_Titles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Shibu Xavier</dc:creator>
  <cp:lastModifiedBy>Shibu Xavier</cp:lastModifiedBy>
  <dcterms:created xsi:type="dcterms:W3CDTF">2025-07-28T08:18:33Z</dcterms:created>
  <dcterms:modified xsi:type="dcterms:W3CDTF">2025-07-28T08:20:39Z</dcterms:modified>
</cp:coreProperties>
</file>